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105861c3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c7b3e3962e1a42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%"/>
    <x:numFmt numFmtId="202" formatCode="0.00"/>
  </x:numFmts>
  <x:fonts count="4">
    <x:font>
      <x:sz val="11"/>
      <x:name val="Carlito"/>
    </x:font>
    <x:font>
      <x:sz val="10"/>
      <x:color rgb="FF24343B"/>
      <x:name val="Arial"/>
    </x:font>
    <x:font>
      <x:b/>
      <x:sz val="16"/>
      <x:color rgb="FF163F4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F46"/>
      </x:patternFill>
    </x:fill>
    <x:fill>
      <x:patternFill patternType="solid">
        <x:fgColor rgb="FFFFF5D8"/>
      </x:patternFill>
    </x:fill>
    <x:fill>
      <x:patternFill patternType="solid">
        <x:fgColor rgb="FFEAF4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4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3058faf924d99" /><Relationship Type="http://schemas.openxmlformats.org/officeDocument/2006/relationships/theme" Target="/xl/theme/theme1.xml" Id="Rabddae56e2f44061" /><Relationship Type="http://schemas.openxmlformats.org/officeDocument/2006/relationships/sharedStrings" Target="/xl/sharedStrings.xml" Id="R3f481d327c5e480b" /><Relationship Type="http://schemas.openxmlformats.org/officeDocument/2006/relationships/worksheet" Target="/xl/worksheets/sheet1.xml" Id="Rc7b3e3962e1a42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16" hidden="0" customWidth="1"/>
    <x:col min="3" max="3" width="17" hidden="0" customWidth="1"/>
    <x:col min="4" max="4" width="16" hidden="0" customWidth="1"/>
    <x:col min="5" max="5" width="14" hidden="0" customWidth="1"/>
    <x:col min="6" max="6" width="12" hidden="0" customWidth="1"/>
    <x:col min="7" max="7" width="17" hidden="0" customWidth="1"/>
    <x:col min="8" max="8" width="32" hidden="0" customWidth="1"/>
    <x:col min="9" max="9" width="30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5" customHeight="1">
      <x:c r="A2" s="2" t="str">
        <x:v>Supplier scorecard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 t="str">
        <x:v>Supplier</x:v>
      </x:c>
      <x:c r="B3" s="1" t="str">
        <x:v>Cedar (fictional)</x:v>
      </x:c>
      <x:c r="C3" s="1"/>
      <x:c r="D3" s="1" t="str">
        <x:v>Period</x:v>
      </x:c>
      <x:c r="E3" s="1" t="str">
        <x:v>October 2026</x:v>
      </x:c>
      <x:c r="F3" s="1"/>
      <x:c r="G3" s="1"/>
      <x:c r="H3" s="1"/>
      <x:c r="I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25" customHeight="1">
      <x:c r="A5" s="1" t="str">
        <x:v>Yellow cells are inputs. Every active criterion needs evidence. Missing evidence is not a zero score.</x:v>
      </x:c>
      <x:c r="B5" s="1"/>
      <x:c r="C5" s="1"/>
      <x:c r="D5" s="1"/>
      <x:c r="E5" s="1"/>
      <x:c r="F5" s="1"/>
      <x:c r="G5" s="1"/>
      <x:c r="H5" s="1"/>
      <x:c r="I5" s="1"/>
    </x:row>
    <x:row r="6" ht="25" customHeight="1">
      <x:c r="A6" s="1" t="str">
        <x:v>Weights must total 100%. A 0% criterion is excluded; the remaining weights are not automatically rescaled.</x:v>
      </x:c>
      <x:c r="B6" s="1"/>
      <x:c r="C6" s="1"/>
      <x:c r="D6" s="1"/>
      <x:c r="E6" s="1"/>
      <x:c r="F6" s="1"/>
      <x:c r="G6" s="1"/>
      <x:c r="H6" s="1"/>
      <x:c r="I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42" customHeight="1">
      <x:c r="A8" s="5" t="str">
        <x:v>Criterion</x:v>
      </x:c>
      <x:c r="B8" s="5" t="str">
        <x:v>Successful units</x:v>
      </x:c>
      <x:c r="C8" s="5" t="str">
        <x:v>Eligible units</x:v>
      </x:c>
      <x:c r="D8" s="5" t="str">
        <x:v>Measured ratio</x:v>
      </x:c>
      <x:c r="E8" s="5" t="str">
        <x:v>Score / 5</x:v>
      </x:c>
      <x:c r="F8" s="5" t="str">
        <x:v>Weight</x:v>
      </x:c>
      <x:c r="G8" s="5" t="str">
        <x:v>Weighted points</x:v>
      </x:c>
      <x:c r="H8" s="5" t="str">
        <x:v>Evidence reference</x:v>
      </x:c>
      <x:c r="I8" s="5" t="str">
        <x:v>Next action</x:v>
      </x:c>
    </x:row>
    <x:row r="9" ht="44" customHeight="1">
      <x:c r="A9" s="1" t="str">
        <x:v>Delivery</x:v>
      </x:c>
      <x:c r="B9" s="6" t="n">
        <x:v>18</x:v>
      </x:c>
      <x:c r="C9" s="6" t="n">
        <x:v>20</x:v>
      </x:c>
      <x:c r="D9" s="9" t="n">
        <x:f>IF(COUNT(B9:C9)&lt;&gt;2,"",IF(OR(C9&lt;=0,B9&lt;0,B9&gt;C9,B9&lt;&gt;INT(B9),C9&lt;&gt;INT(C9)),"",B9/C9))</x:f>
        <x:v>0.9</x:v>
      </x:c>
      <x:c r="E9" s="7" t="n">
        <x:f>IF(ISNUMBER(D9),IF(D9&gt;=0.95,5,IF(D9&gt;=0.9,4,IF(D9&gt;=0.8,3,IF(D9&gt;=0.7,2,1)))),"")</x:f>
        <x:v>4</x:v>
      </x:c>
      <x:c r="F9" s="10" t="n">
        <x:v>0.4</x:v>
      </x:c>
      <x:c r="G9" s="12" t="n">
        <x:f>IF(F9=0,0,IF(COUNT(E9,F9)&lt;&gt;2,"",IF(OR(E9&lt;1,E9&gt;5,E9&lt;&gt;INT(E9),F9&lt;0,F9&gt;1,H9=""),"",E9*F9)))</x:f>
        <x:v>1.6</x:v>
      </x:c>
      <x:c r="H9" s="8" t="str">
        <x:v>Fictional order register</x:v>
      </x:c>
      <x:c r="I9" s="8"/>
    </x:row>
    <x:row r="10" ht="44" customHeight="1">
      <x:c r="A10" s="1" t="str">
        <x:v>Quality</x:v>
      </x:c>
      <x:c r="B10" s="6" t="n">
        <x:v>970</x:v>
      </x:c>
      <x:c r="C10" s="6" t="n">
        <x:v>1000</x:v>
      </x:c>
      <x:c r="D10" s="9" t="n">
        <x:f>IF(COUNT(B10:C10)&lt;&gt;2,"",IF(OR(C10&lt;=0,B10&lt;0,B10&gt;C10,B10&lt;&gt;INT(B10),C10&lt;&gt;INT(C10)),"",B10/C10))</x:f>
        <x:v>0.97</x:v>
      </x:c>
      <x:c r="E10" s="7" t="n">
        <x:f>IF(ISNUMBER(D10),IF(D10&gt;=0.99,5,IF(D10&gt;=0.97,4,IF(D10&gt;=0.95,3,IF(D10&gt;=0.9,2,1)))),"")</x:f>
        <x:v>4</x:v>
      </x:c>
      <x:c r="F10" s="10" t="n">
        <x:v>0.3</x:v>
      </x:c>
      <x:c r="G10" s="12" t="n">
        <x:f>IF(F10=0,0,IF(COUNT(E10,F10)&lt;&gt;2,"",IF(OR(E10&lt;1,E10&gt;5,E10&lt;&gt;INT(E10),F10&lt;0,F10&gt;1,H10=""),"",E10*F10)))</x:f>
        <x:v>1.2</x:v>
      </x:c>
      <x:c r="H10" s="8" t="str">
        <x:v>Fictional inspection register</x:v>
      </x:c>
      <x:c r="I10" s="8"/>
    </x:row>
    <x:row r="11" ht="44" customHeight="1">
      <x:c r="A11" s="1" t="str">
        <x:v>Price</x:v>
      </x:c>
      <x:c r="B11" s="1"/>
      <x:c r="C11" s="1"/>
      <x:c r="D11" s="1"/>
      <x:c r="E11" s="6" t="n">
        <x:v>5</x:v>
      </x:c>
      <x:c r="F11" s="10" t="n">
        <x:v>0.2</x:v>
      </x:c>
      <x:c r="G11" s="12" t="n">
        <x:f>IF(F11=0,0,IF(COUNT(E11,F11)&lt;&gt;2,"",IF(OR(E11&lt;1,E11&gt;5,E11&lt;&gt;INT(E11),F11&lt;0,F11&gt;1,H11=""),"",E11*F11)))</x:f>
        <x:v>1</x:v>
      </x:c>
      <x:c r="H11" s="8" t="str">
        <x:v>Fictional quote comparison</x:v>
      </x:c>
      <x:c r="I11" s="8"/>
    </x:row>
    <x:row r="12" ht="44" customHeight="1">
      <x:c r="A12" s="1" t="str">
        <x:v>Response</x:v>
      </x:c>
      <x:c r="B12" s="1"/>
      <x:c r="C12" s="1"/>
      <x:c r="D12" s="1"/>
      <x:c r="E12" s="6" t="n">
        <x:v>4</x:v>
      </x:c>
      <x:c r="F12" s="10" t="n">
        <x:v>0.1</x:v>
      </x:c>
      <x:c r="G12" s="12" t="n">
        <x:f>IF(F12=0,0,IF(COUNT(E12,F12)&lt;&gt;2,"",IF(OR(E12&lt;1,E12&gt;5,E12&lt;&gt;INT(E12),F12&lt;0,F12&gt;1,H12=""),"",E12*F12)))</x:f>
        <x:v>0.4</x:v>
      </x:c>
      <x:c r="H12" s="8" t="str">
        <x:v>Fictional response log</x:v>
      </x:c>
      <x:c r="I12" s="8"/>
    </x:row>
    <x:row r="13" ht="25" customHeight="1">
      <x:c r="A13" s="1"/>
      <x:c r="B13" s="1"/>
      <x:c r="C13" s="1"/>
      <x:c r="D13" s="1"/>
      <x:c r="E13" s="1"/>
      <x:c r="F13" s="11"/>
      <x:c r="G13" s="13"/>
      <x:c r="H13" s="1"/>
      <x:c r="I13" s="1"/>
    </x:row>
    <x:row r="14" ht="25" customHeight="1">
      <x:c r="A14" s="1" t="str">
        <x:v>Weight total</x:v>
      </x:c>
      <x:c r="B14" s="1"/>
      <x:c r="C14" s="1"/>
      <x:c r="D14" s="1"/>
      <x:c r="E14" s="1"/>
      <x:c r="F14" s="11" t="n">
        <x:f>SUM(F9:F12)</x:f>
        <x:v>0.9999999999999999</x:v>
      </x:c>
      <x:c r="G14" s="13"/>
      <x:c r="H14" s="1"/>
      <x:c r="I14" s="1"/>
    </x:row>
    <x:row r="15" ht="25" customHeight="1">
      <x:c r="A15" s="1" t="str">
        <x:v>Comparable score / 5</x:v>
      </x:c>
      <x:c r="B15" s="1"/>
      <x:c r="C15" s="1"/>
      <x:c r="D15" s="1"/>
      <x:c r="E15" s="1"/>
      <x:c r="F15" s="1"/>
      <x:c r="G15" s="1" t="n">
        <x:f>IF(COUNT(F9:F12)&lt;&gt;4,"",IF(OR(MIN(F9:F12)&lt;0,MAX(F9:F12)&gt;1,ABS(SUM(F9:F12)-1)&gt;0.000001,COUNT(G9:G12)&lt;&gt;4),"",SUM(G9:G12)))</x:f>
        <x:v>4.2</x:v>
      </x:c>
      <x:c r="H15" s="1"/>
      <x:c r="I15" s="1"/>
    </x:row>
    <x:row r="16" ht="25" customHeight="1">
      <x:c r="A16" s="1" t="str">
        <x:v>Percent of maximum</x:v>
      </x:c>
      <x:c r="B16" s="1"/>
      <x:c r="C16" s="1"/>
      <x:c r="D16" s="1"/>
      <x:c r="E16" s="1"/>
      <x:c r="F16" s="1"/>
      <x:c r="G16" s="14" t="n">
        <x:f>IF(ISNUMBER(G15),G15/5,"")</x:f>
        <x:v>0.8400000000000001</x:v>
      </x:c>
      <x:c r="H16" s="1"/>
      <x:c r="I16" s="1"/>
    </x:row>
    <x:row r="17" ht="25" customHeight="1">
      <x:c r="A17" s="1" t="str">
        <x:v>Readiness</x:v>
      </x:c>
      <x:c r="B17" s="1" t="str">
        <x:f>IF(ISNUMBER(G15),"Ready for review","Check weights, scores, counts and evidence")</x:f>
        <x:v>Ready for review</x:v>
      </x:c>
      <x:c r="C17" s="1"/>
      <x:c r="D17" s="1"/>
      <x:c r="E17" s="1"/>
      <x:c r="F17" s="1"/>
      <x:c r="G17" s="1"/>
      <x:c r="H17" s="1"/>
      <x:c r="I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5" customHeight="1">
      <x:c r="A20" s="1" t="str">
        <x:v>Scoring policy used in this template</x:v>
      </x:c>
      <x:c r="B20" s="1"/>
      <x:c r="C20" s="1"/>
      <x:c r="D20" s="1"/>
      <x:c r="E20" s="1"/>
      <x:c r="F20" s="1"/>
      <x:c r="G20" s="1"/>
      <x:c r="H20" s="1"/>
      <x:c r="I20" s="1"/>
    </x:row>
    <x:row r="21" ht="25" customHeight="1">
      <x:c r="A21" s="1" t="str">
        <x:v>Delivery: 5 = 95%+; 4 = 90%+; 3 = 80%+; 2 = 70%+; 1 = below 70%.</x:v>
      </x:c>
      <x:c r="B21" s="1"/>
      <x:c r="C21" s="1"/>
      <x:c r="D21" s="1"/>
      <x:c r="E21" s="1"/>
      <x:c r="F21" s="1"/>
      <x:c r="G21" s="1"/>
      <x:c r="H21" s="1"/>
      <x:c r="I21" s="1"/>
    </x:row>
    <x:row r="22" ht="25" customHeight="1">
      <x:c r="A22" s="1" t="str">
        <x:v>Quality: 5 = 99%+; 4 = 97%+; 3 = 95%+; 2 = 90%+; 1 = below 90%.</x:v>
      </x:c>
      <x:c r="B22" s="1"/>
      <x:c r="C22" s="1"/>
      <x:c r="D22" s="1"/>
      <x:c r="E22" s="1"/>
      <x:c r="F22" s="1"/>
      <x:c r="G22" s="1"/>
      <x:c r="H22" s="1"/>
      <x:c r="I22" s="1"/>
    </x:row>
    <x:row r="23" ht="25" customHeight="1">
      <x:c r="A23" s="1" t="str">
        <x:v>Price: 5 = no unresolved quote discrepancy; 4 = isolated discrepancy corrected before payment.</x:v>
      </x:c>
      <x:c r="B23" s="1"/>
      <x:c r="C23" s="1"/>
      <x:c r="D23" s="1"/>
      <x:c r="E23" s="1"/>
      <x:c r="F23" s="1"/>
      <x:c r="G23" s="1"/>
      <x:c r="H23" s="1"/>
      <x:c r="I23" s="1"/>
    </x:row>
    <x:row r="24" ht="25" customHeight="1">
      <x:c r="A24" s="1" t="str">
        <x:v>Price: 3 = repeated corrections; 2 = unresolved discrepancy awaiting action; 1 = repeated unresolved discrepancies.</x:v>
      </x:c>
      <x:c r="B24" s="1"/>
      <x:c r="C24" s="1"/>
      <x:c r="D24" s="1"/>
      <x:c r="E24" s="1"/>
      <x:c r="F24" s="1"/>
      <x:c r="G24" s="1"/>
      <x:c r="H24" s="1"/>
      <x:c r="I24" s="1"/>
    </x:row>
    <x:row r="25" ht="25" customHeight="1">
      <x:c r="A25" s="1" t="str">
        <x:v>Response: 5 = all acknowledgments and resolutions on time; 4 = one resolution late, acknowledgments on time.</x:v>
      </x:c>
      <x:c r="B25" s="1"/>
      <x:c r="C25" s="1"/>
      <x:c r="D25" s="1"/>
      <x:c r="E25" s="1"/>
      <x:c r="F25" s="1"/>
      <x:c r="G25" s="1"/>
      <x:c r="H25" s="1"/>
      <x:c r="I25" s="1"/>
    </x:row>
    <x:row r="26" ht="25" customHeight="1">
      <x:c r="A26" s="1" t="str">
        <x:v>Response: 3 = one late acknowledgment; 2 = repeated late acknowledgments; 1 = no useful response by review.</x:v>
      </x:c>
      <x:c r="B26" s="1"/>
      <x:c r="C26" s="1"/>
      <x:c r="D26" s="1"/>
      <x:c r="E26" s="1"/>
      <x:c r="F26" s="1"/>
      <x:c r="G26" s="1"/>
      <x:c r="H26" s="1"/>
      <x:c r="I26" s="1"/>
    </x:row>
    <x:row r="27" ht="25" customHeight="1">
      <x:c r="A27" s="1" t="str">
        <x:v>Agree this illustrative policy before comparing suppliers. Use the same period, definitions and evidence standard.</x:v>
      </x:c>
      <x:c r="B27" s="1"/>
      <x:c r="C27" s="1"/>
      <x:c r="D27" s="1"/>
      <x:c r="E27" s="1"/>
      <x:c r="F27" s="1"/>
      <x:c r="G27" s="1"/>
      <x:c r="H27" s="1"/>
      <x:c r="I27" s="1"/>
    </x:row>
    <x:row r="28" ht="25" customHeight="1">
      <x:c r="A28" s="1" t="str">
        <x:v>84% means 4.20 out of 5 possible points. It does not mean 84% of orders were successful.</x:v>
      </x:c>
      <x:c r="B28" s="1"/>
      <x:c r="C28" s="1"/>
      <x:c r="D28" s="1"/>
      <x:c r="E28" s="1"/>
      <x:c r="F28" s="1"/>
      <x:c r="G28" s="1"/>
      <x:c r="H28" s="1"/>
      <x:c r="I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</x:row>
  </x:sheetData>
  <x:dataValidations count="2">
    <x:dataValidation type="whole" operator="between" sqref="E11:E12">
      <x:formula1>1</x:formula1>
      <x:formula2>5</x:formula2>
    </x:dataValidation>
    <x:dataValidation type="decimal" operator="between" sqref="F9:F12">
      <x:formula1>0</x:formula1>
      <x:formula2>1</x:formula2>
    </x:dataValidation>
  </x:dataValidations>
  <x:pageMargins left="0.7" right="0.7" top="0.75" bottom="0.75" header="0.3" footer="0.3"/>
</x:worksheet>
</file>